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drogi 2018\Kosztorysy ofertowe\"/>
    </mc:Choice>
  </mc:AlternateContent>
  <bookViews>
    <workbookView xWindow="0" yWindow="0" windowWidth="28800" windowHeight="12435" activeTab="2"/>
  </bookViews>
  <sheets>
    <sheet name="przedmiar Więckowice 9" sheetId="22" r:id="rId1"/>
    <sheet name="koszt,inwest.Więckowice 9" sheetId="23" r:id="rId2"/>
    <sheet name="koszt,ofert.Więckowice 9" sheetId="24" r:id="rId3"/>
  </sheets>
  <definedNames>
    <definedName name="_xlnm.Print_Area" localSheetId="2">'koszt,ofert.Więckowice 9'!$A$1:$G$27</definedName>
  </definedNames>
  <calcPr calcId="152511"/>
</workbook>
</file>

<file path=xl/calcChain.xml><?xml version="1.0" encoding="utf-8"?>
<calcChain xmlns="http://schemas.openxmlformats.org/spreadsheetml/2006/main">
  <c r="G14" i="23" l="1"/>
  <c r="G12" i="23"/>
  <c r="G24" i="23"/>
  <c r="G21" i="23"/>
  <c r="G18" i="23"/>
  <c r="G17" i="23"/>
  <c r="G9" i="23"/>
  <c r="G25" i="23" l="1"/>
  <c r="G26" i="23" s="1"/>
  <c r="G27" i="23" s="1"/>
</calcChain>
</file>

<file path=xl/sharedStrings.xml><?xml version="1.0" encoding="utf-8"?>
<sst xmlns="http://schemas.openxmlformats.org/spreadsheetml/2006/main" count="171" uniqueCount="83">
  <si>
    <t>PRZEDMIAR ROBÓT</t>
  </si>
  <si>
    <t>na wykonanie remontu drogi gminnej</t>
  </si>
  <si>
    <t>Lp.</t>
  </si>
  <si>
    <t>Numer
SST
Katalog</t>
  </si>
  <si>
    <t>Wyszczególnienie robót
wraz z obmiarem i lokalizacją</t>
  </si>
  <si>
    <t>Jed.</t>
  </si>
  <si>
    <t>Ilość
jednostek</t>
  </si>
  <si>
    <t>D.04.00.00</t>
  </si>
  <si>
    <t>PODBUDOWY-Kod CPV-45233000-9</t>
  </si>
  <si>
    <t>D.04.01.01</t>
  </si>
  <si>
    <t>Koryto wraz z profilowaniem i zagęszczeniem podłoża</t>
  </si>
  <si>
    <t>D.04.01.01
KNNR 6
0103-0301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</si>
  <si>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</si>
  <si>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</si>
  <si>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Podbudowa z kruszywa łamanego stabilizowanego mechanicznie</t>
  </si>
  <si>
    <t>D.05.00.00</t>
  </si>
  <si>
    <t>NAWIERZCHNIA-Kod CPV 45233000-9</t>
  </si>
  <si>
    <t>D.05.03.05</t>
  </si>
  <si>
    <t>Nawierzchnia z betonu asfaltowego</t>
  </si>
  <si>
    <t xml:space="preserve">D.05.03.05
KNNR 6/
0308-0105
</t>
  </si>
  <si>
    <t xml:space="preserve">D.05.03.05
KNNR 6/
0309-0105
</t>
  </si>
  <si>
    <t>KOSZTORYS INWESTORSKI</t>
  </si>
  <si>
    <t xml:space="preserve">na wykonanie remontu drogi gminnej 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</si>
  <si>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</si>
  <si>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</si>
  <si>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</si>
  <si>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</si>
  <si>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</si>
  <si>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</si>
  <si>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</si>
  <si>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</si>
  <si>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</si>
  <si>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</si>
  <si>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PODBUDOWY-Kod CPV 45233000-9</t>
  </si>
  <si>
    <t>D.04.01.01.31
KNNR 6
0103-0301</t>
  </si>
  <si>
    <t>Pobudowa z kruszywa łamanego stabilizowanego mechanicznie</t>
  </si>
  <si>
    <t xml:space="preserve">D.05.03.05.11
KNNR 6/
0308-0105
</t>
  </si>
  <si>
    <t xml:space="preserve">D.05.03.05.21
KNNR 6/
0309-0105
</t>
  </si>
  <si>
    <t>RAZEM</t>
  </si>
  <si>
    <t>PODATEK VAT 23%</t>
  </si>
  <si>
    <t>OGÓŁEM WARTOŚĆ Z PODATKIEM VAT</t>
  </si>
  <si>
    <t>KOSZTORYS OFERTOWY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</si>
  <si>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</si>
  <si>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</si>
  <si>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</si>
  <si>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</si>
  <si>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</si>
  <si>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>km</t>
  </si>
  <si>
    <t>D.04.04.02
KNNR 6
0113-0600</t>
  </si>
  <si>
    <t>D.03.00.00</t>
  </si>
  <si>
    <t>D.06.00.00</t>
  </si>
  <si>
    <t>ROBOTY WYKOŃCZENIOWE-Kod CPV 45233000-9</t>
  </si>
  <si>
    <t>D.06.03.02</t>
  </si>
  <si>
    <t>Ścinanie i uzupełnianie poboczy</t>
  </si>
  <si>
    <t>D.06.03.02
KNNR 6/
0113-0400</t>
  </si>
  <si>
    <t>D.01.01.00.</t>
  </si>
  <si>
    <t xml:space="preserve">D.01.01.01.01
KNNR 1
0111/0200
</t>
  </si>
  <si>
    <t>D.04.04.02.23
KNNR 6
0113-0600</t>
  </si>
  <si>
    <t>D.06.03.02.11
KNNR 6/
0113-0400</t>
  </si>
  <si>
    <t>KANALIZACJA DESZCZOWA-Kod CPV 45232452-5</t>
  </si>
  <si>
    <t>D.03.06.01</t>
  </si>
  <si>
    <t>Regulacja elementów urządzeń podziemnych</t>
  </si>
  <si>
    <t xml:space="preserve">D.03.06.01
KNNR 6/
1305-0100
</t>
  </si>
  <si>
    <t>szt.</t>
  </si>
  <si>
    <t xml:space="preserve">D.03.06.01.21
KNNR 6/
1305-0100
</t>
  </si>
  <si>
    <t>w miejscowości  Więckowice w km 0+000-0+045 nr.dz.72</t>
  </si>
  <si>
    <t xml:space="preserve">Odtworzenie trasy w terenie równinnym (wyznaczenie pasa drogowego) w km 0+000-0+045
L=0,10
</t>
  </si>
  <si>
    <t>Profilowanie i zagęszczenie podłoża pod w-wy konstrukcyjne nawierzchni wykonywane mechanicznie w km 0+000-0+045 szer.3,5m 
F=(5,5+3,5)/2*4,0+41,0*3,5</t>
  </si>
  <si>
    <t>Wykonanie podbudowy z kruszywa łamanego frakcji 0-31,5mm w-wa górna grubość po zagęszczeniu 15cm w km 0+000-0+045 szer.3,5m 
F=(5,5+3,5)/2*4,0+41,0*3,5</t>
  </si>
  <si>
    <t>Wykonanie nawierzchni z betonu asfaltowego AC 11W  warstwa wiążąca , grubość w-wy po zagęszczeniu 4cm w km 0+000-0+045 szer.3,05m 
F=(5,5+3,05)/2*4,0+41,0*3,05</t>
  </si>
  <si>
    <t>Wykonanie nawierzchni z betonu asfaltowego AC 8S w-wa ścieralna, grubość w-wy po zagęszczeniu 3cm w km w km 0+000-0+042 szer.3,0m 
F=(5,5+3,0)/2*4,0+41,0*3,0</t>
  </si>
  <si>
    <t>Regulacja pionowa studzienek rewizyjnych-nadbudowa wykonana betonem
Szt.=1,0</t>
  </si>
  <si>
    <t>Uzupełnienie poboczy kruszywem łamanym- frakcji 0-31,5 mm obustronnie w km 0+000-0+045 szer.0,25m  gr.śr.8cm 
F=45,0*0,25*2</t>
  </si>
  <si>
    <t xml:space="preserve"> w miejscowości  Więckowice w km 0+000-0+045 nr.dz.72</t>
  </si>
  <si>
    <t xml:space="preserve">Odtworzenie trasy w terenie równinnym (wyznaczenie pasa drogowego) w km 0+000-0+020
L=0,10
</t>
  </si>
  <si>
    <t>Uzupełnienie poboczy kruszywem łamanym- frakcji 0-31,5 mm obustronnie w km 0+000-0+020 szer.0,25m  gr.śr.8cm 
F=20,0*0,25*2</t>
  </si>
  <si>
    <t>Wykonanie nawierzchni z betonu asfaltowego AC 8S w-wa ścieralna, grubość w-wy po zagęszczeniu 3cm w km w km 0+000-0+020 szer.3,0m 
F=(5,5+3,0)/2*4,0+16,0*3,0</t>
  </si>
  <si>
    <t>Profilowanie i zagęszczenie podłoża pod w-wy konstrukcyjne nawierzchni wykonywane mechanicznie w km 0+000-0+020 szer.3,5m 
F=(5,5+3,5)/2*4,0+16,0*3,5</t>
  </si>
  <si>
    <t>Wykonanie nawierzchni z betonu asfaltowego AC 11W  warstwa wiążąca , grubość w-wy po zagęszczeniu 4cm w km 0+000-0+020szer.3,05m 
F=(5,5+3,05)/2*4,0+16,0*3,05</t>
  </si>
  <si>
    <t>Wykonanie podbudowy z kruszywa łamanego frakcji 0-31,5mm w-wa górna grubość po zagęszczeniu 15cm w km 0+000-0+020 szer.3,5m 
F=(5,5+3,5)/2*4,0+16,0*3,5</t>
  </si>
  <si>
    <t>Wykonanie nawierzchni z betonu asfaltowego AC 11W  warstwa wiążąca , grubość w-wy po zagęszczeniu 4cm w km 0+000-0+020 szer.3,05m 
F=(5,5+3,05)/2*4,0+16,0*3,05</t>
  </si>
  <si>
    <t>Uzupełnienie poboczy kruszywem łamanym- frakcji 0-31,5 mm obustronnie w km 0+000-0+045 szer.0,25m  gr.śr.8cm 
F=20,0*0,25*2</t>
  </si>
  <si>
    <t>Wykonanie nawierzchni z betonu asfaltowego AC 8S w-wa ścieralna, grubość w-wy po zagęszczeniu 3cm w km w km 0+000-0+016 szer.3,0m 
F=(5,5+3,0)/2*4,0+16,0*3,0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</si>
</sst>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center" vertical="top" wrapText="1"/>
    </xf>
    <xf numFmtId="0" fontId="1" fillId="0" borderId="0" xfId="1" applyBorder="1"/>
    <xf numFmtId="0" fontId="4" fillId="3" borderId="0" xfId="0" applyFont="1" applyFill="1"/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0" xfId="1" applyAlignment="1">
      <alignment wrapText="1"/>
    </xf>
    <xf numFmtId="0" fontId="1" fillId="4" borderId="3" xfId="1" applyFont="1" applyFill="1" applyBorder="1" applyAlignment="1">
      <alignment horizontal="left" vertical="top" wrapText="1"/>
    </xf>
    <xf numFmtId="0" fontId="1" fillId="0" borderId="0" xfId="1" applyAlignment="1">
      <alignment vertical="top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8" xfId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3" fillId="0" borderId="4" xfId="1" applyFont="1" applyBorder="1" applyAlignment="1">
      <alignment horizontal="center" vertical="top" wrapText="1" readingOrder="1"/>
    </xf>
    <xf numFmtId="0" fontId="3" fillId="0" borderId="3" xfId="1" applyFont="1" applyBorder="1" applyAlignment="1">
      <alignment horizontal="center" vertical="center" wrapText="1" readingOrder="1"/>
    </xf>
    <xf numFmtId="0" fontId="3" fillId="0" borderId="3" xfId="1" applyFont="1" applyBorder="1" applyAlignment="1">
      <alignment horizontal="left" vertical="center" readingOrder="1"/>
    </xf>
    <xf numFmtId="0" fontId="3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5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5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0" fontId="3" fillId="2" borderId="3" xfId="1" applyFont="1" applyFill="1" applyBorder="1" applyAlignment="1">
      <alignment vertical="center" readingOrder="1"/>
    </xf>
    <xf numFmtId="0" fontId="3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3" fillId="0" borderId="3" xfId="1" applyFont="1" applyBorder="1" applyAlignment="1">
      <alignment vertical="center" readingOrder="1"/>
    </xf>
    <xf numFmtId="0" fontId="3" fillId="0" borderId="3" xfId="1" applyFont="1" applyBorder="1" applyAlignment="1">
      <alignment horizontal="center" vertical="top" wrapText="1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readingOrder="1"/>
    </xf>
    <xf numFmtId="0" fontId="3" fillId="2" borderId="3" xfId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right" vertical="center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0" fontId="3" fillId="0" borderId="0" xfId="1" applyFont="1"/>
    <xf numFmtId="2" fontId="1" fillId="0" borderId="0" xfId="1" applyNumberFormat="1" applyFont="1"/>
    <xf numFmtId="0" fontId="3" fillId="3" borderId="4" xfId="0" applyFont="1" applyFill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readingOrder="1"/>
    </xf>
    <xf numFmtId="0" fontId="3" fillId="0" borderId="2" xfId="1" applyFont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top" wrapText="1"/>
    </xf>
    <xf numFmtId="0" fontId="1" fillId="4" borderId="0" xfId="1" applyFill="1"/>
    <xf numFmtId="0" fontId="3" fillId="0" borderId="8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readingOrder="1"/>
    </xf>
    <xf numFmtId="0" fontId="3" fillId="2" borderId="2" xfId="0" applyFont="1" applyFill="1" applyBorder="1" applyAlignment="1">
      <alignment horizontal="left" vertical="center" readingOrder="1"/>
    </xf>
    <xf numFmtId="0" fontId="3" fillId="2" borderId="2" xfId="0" applyFont="1" applyFill="1" applyBorder="1" applyAlignment="1">
      <alignment horizontal="center" vertical="center" readingOrder="1"/>
    </xf>
    <xf numFmtId="0" fontId="3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1" fillId="0" borderId="0" xfId="1" applyAlignment="1">
      <alignment vertical="center"/>
    </xf>
    <xf numFmtId="0" fontId="1" fillId="5" borderId="3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 wrapText="1"/>
    </xf>
    <xf numFmtId="2" fontId="1" fillId="5" borderId="3" xfId="1" applyNumberFormat="1" applyFont="1" applyFill="1" applyBorder="1" applyAlignment="1">
      <alignment vertical="center"/>
    </xf>
    <xf numFmtId="2" fontId="1" fillId="5" borderId="3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/>
    </xf>
    <xf numFmtId="0" fontId="3" fillId="0" borderId="8" xfId="1" applyFont="1" applyBorder="1" applyAlignment="1">
      <alignment horizontal="center" vertical="center" readingOrder="1"/>
    </xf>
    <xf numFmtId="0" fontId="3" fillId="0" borderId="2" xfId="1" applyFont="1" applyBorder="1" applyAlignment="1">
      <alignment horizontal="center" vertical="center" readingOrder="1"/>
    </xf>
    <xf numFmtId="0" fontId="3" fillId="0" borderId="8" xfId="1" applyFont="1" applyBorder="1" applyAlignment="1">
      <alignment horizontal="center" vertical="center" wrapText="1" readingOrder="1"/>
    </xf>
    <xf numFmtId="0" fontId="3" fillId="0" borderId="2" xfId="1" applyFont="1" applyBorder="1" applyAlignment="1">
      <alignment horizontal="center" vertical="center" wrapText="1" readingOrder="1"/>
    </xf>
    <xf numFmtId="0" fontId="3" fillId="0" borderId="4" xfId="1" applyFont="1" applyBorder="1" applyAlignment="1">
      <alignment horizontal="center" vertical="top" readingOrder="1"/>
    </xf>
    <xf numFmtId="0" fontId="3" fillId="0" borderId="6" xfId="1" applyFont="1" applyBorder="1" applyAlignment="1">
      <alignment horizontal="center" vertical="top" readingOrder="1"/>
    </xf>
    <xf numFmtId="0" fontId="3" fillId="0" borderId="3" xfId="1" applyFont="1" applyBorder="1" applyAlignment="1">
      <alignment horizontal="center" vertical="top" readingOrder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K14" sqref="K14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109" t="s">
        <v>0</v>
      </c>
      <c r="B1" s="109"/>
      <c r="C1" s="109"/>
      <c r="D1" s="109"/>
      <c r="E1" s="109"/>
    </row>
    <row r="2" spans="1:12">
      <c r="A2" s="110" t="s">
        <v>1</v>
      </c>
      <c r="B2" s="110"/>
      <c r="C2" s="110"/>
      <c r="D2" s="110"/>
      <c r="E2" s="110"/>
    </row>
    <row r="3" spans="1:12">
      <c r="A3" s="110" t="s">
        <v>65</v>
      </c>
      <c r="B3" s="110"/>
      <c r="C3" s="110"/>
      <c r="D3" s="110"/>
      <c r="E3" s="110"/>
    </row>
    <row r="4" spans="1:12">
      <c r="A4" s="2"/>
      <c r="B4" s="2"/>
      <c r="C4" s="2"/>
      <c r="D4" s="2"/>
      <c r="E4" s="2"/>
    </row>
    <row r="5" spans="1:12" ht="38.25">
      <c r="A5" s="86" t="s">
        <v>2</v>
      </c>
      <c r="B5" s="3" t="s">
        <v>3</v>
      </c>
      <c r="C5" s="3" t="s">
        <v>4</v>
      </c>
      <c r="D5" s="4" t="s">
        <v>5</v>
      </c>
      <c r="E5" s="3" t="s">
        <v>6</v>
      </c>
      <c r="F5" s="5"/>
      <c r="G5" s="5"/>
      <c r="L5" s="6"/>
    </row>
    <row r="6" spans="1:12">
      <c r="A6" s="7">
        <v>1</v>
      </c>
      <c r="B6" s="7">
        <v>2</v>
      </c>
      <c r="C6" s="7">
        <v>3</v>
      </c>
      <c r="D6" s="7">
        <v>4</v>
      </c>
      <c r="E6" s="7">
        <v>5</v>
      </c>
      <c r="F6" s="5"/>
      <c r="G6" s="5"/>
    </row>
    <row r="7" spans="1:12">
      <c r="A7" s="87"/>
      <c r="B7" s="88" t="s">
        <v>42</v>
      </c>
      <c r="C7" s="89" t="s">
        <v>43</v>
      </c>
      <c r="D7" s="90"/>
      <c r="E7" s="91"/>
      <c r="F7" s="5"/>
      <c r="G7" s="5"/>
    </row>
    <row r="8" spans="1:12">
      <c r="A8" s="8"/>
      <c r="B8" s="8" t="s">
        <v>44</v>
      </c>
      <c r="C8" s="92" t="s">
        <v>45</v>
      </c>
      <c r="D8" s="8"/>
      <c r="E8" s="8"/>
      <c r="F8" s="5"/>
      <c r="G8" s="5"/>
    </row>
    <row r="9" spans="1:12" ht="38.25" customHeight="1">
      <c r="A9" s="9">
        <v>1</v>
      </c>
      <c r="B9" s="93" t="s">
        <v>46</v>
      </c>
      <c r="C9" s="93" t="s">
        <v>74</v>
      </c>
      <c r="D9" s="8" t="s">
        <v>47</v>
      </c>
      <c r="E9" s="10">
        <v>0.1</v>
      </c>
      <c r="F9" s="5"/>
      <c r="G9" s="5"/>
    </row>
    <row r="10" spans="1:12">
      <c r="A10" s="11"/>
      <c r="B10" s="12" t="s">
        <v>7</v>
      </c>
      <c r="C10" s="13" t="s">
        <v>8</v>
      </c>
      <c r="D10" s="14"/>
      <c r="E10" s="15"/>
      <c r="F10" s="5"/>
      <c r="G10" s="5"/>
    </row>
    <row r="11" spans="1:12">
      <c r="A11" s="16"/>
      <c r="B11" s="17" t="s">
        <v>9</v>
      </c>
      <c r="C11" s="111" t="s">
        <v>10</v>
      </c>
      <c r="D11" s="112"/>
      <c r="E11" s="112"/>
      <c r="F11" s="113"/>
      <c r="G11" s="18"/>
      <c r="J11" s="19"/>
    </row>
    <row r="12" spans="1:12" ht="51">
      <c r="A12" s="16">
        <v>2</v>
      </c>
      <c r="B12" s="20" t="s">
        <v>11</v>
      </c>
      <c r="C12" s="21" t="s">
        <v>77</v>
      </c>
      <c r="D12" s="8" t="s">
        <v>12</v>
      </c>
      <c r="E12" s="22">
        <v>74</v>
      </c>
      <c r="F12" s="23"/>
      <c r="G12" s="18"/>
      <c r="J12" s="24"/>
    </row>
    <row r="13" spans="1:12">
      <c r="A13" s="16"/>
      <c r="B13" s="17" t="s">
        <v>13</v>
      </c>
      <c r="C13" s="111" t="s">
        <v>14</v>
      </c>
      <c r="D13" s="112"/>
      <c r="E13" s="113"/>
      <c r="F13" s="25"/>
      <c r="G13" s="25"/>
    </row>
    <row r="14" spans="1:12" ht="51">
      <c r="A14" s="16">
        <v>3</v>
      </c>
      <c r="B14" s="20" t="s">
        <v>48</v>
      </c>
      <c r="C14" s="21" t="s">
        <v>79</v>
      </c>
      <c r="D14" s="8" t="s">
        <v>12</v>
      </c>
      <c r="E14" s="22">
        <v>74</v>
      </c>
      <c r="F14" s="25"/>
      <c r="G14" s="25"/>
    </row>
    <row r="15" spans="1:12">
      <c r="A15" s="26"/>
      <c r="B15" s="12" t="s">
        <v>15</v>
      </c>
      <c r="C15" s="27" t="s">
        <v>16</v>
      </c>
      <c r="D15" s="12"/>
      <c r="E15" s="28"/>
      <c r="F15" s="5"/>
      <c r="G15" s="5"/>
    </row>
    <row r="16" spans="1:12">
      <c r="A16" s="29"/>
      <c r="B16" s="30" t="s">
        <v>17</v>
      </c>
      <c r="C16" s="31" t="s">
        <v>18</v>
      </c>
      <c r="D16" s="30"/>
      <c r="E16" s="32"/>
    </row>
    <row r="17" spans="1:14" ht="52.5" customHeight="1">
      <c r="A17" s="33">
        <v>4</v>
      </c>
      <c r="B17" s="34" t="s">
        <v>19</v>
      </c>
      <c r="C17" s="35" t="s">
        <v>78</v>
      </c>
      <c r="D17" s="7" t="s">
        <v>12</v>
      </c>
      <c r="E17" s="36">
        <v>65.900000000000006</v>
      </c>
      <c r="N17" s="37"/>
    </row>
    <row r="18" spans="1:14" ht="51.75" customHeight="1">
      <c r="A18" s="33">
        <v>5</v>
      </c>
      <c r="B18" s="38" t="s">
        <v>20</v>
      </c>
      <c r="C18" s="35" t="s">
        <v>76</v>
      </c>
      <c r="D18" s="7" t="s">
        <v>12</v>
      </c>
      <c r="E18" s="36">
        <v>65</v>
      </c>
      <c r="K18" s="39"/>
    </row>
    <row r="19" spans="1:14">
      <c r="A19" s="26"/>
      <c r="B19" s="12" t="s">
        <v>49</v>
      </c>
      <c r="C19" s="27" t="s">
        <v>59</v>
      </c>
      <c r="D19" s="12"/>
      <c r="E19" s="28"/>
    </row>
    <row r="20" spans="1:14" ht="12.75" customHeight="1">
      <c r="A20" s="16"/>
      <c r="B20" s="30" t="s">
        <v>60</v>
      </c>
      <c r="C20" s="84" t="s">
        <v>61</v>
      </c>
      <c r="D20" s="8"/>
      <c r="E20" s="22"/>
    </row>
    <row r="21" spans="1:14" ht="39.75" customHeight="1">
      <c r="A21" s="16">
        <v>6</v>
      </c>
      <c r="B21" s="34" t="s">
        <v>62</v>
      </c>
      <c r="C21" s="21" t="s">
        <v>71</v>
      </c>
      <c r="D21" s="8" t="s">
        <v>63</v>
      </c>
      <c r="E21" s="22">
        <v>1</v>
      </c>
      <c r="N21" s="94"/>
    </row>
    <row r="22" spans="1:14">
      <c r="A22" s="26"/>
      <c r="B22" s="12" t="s">
        <v>50</v>
      </c>
      <c r="C22" s="27" t="s">
        <v>51</v>
      </c>
      <c r="D22" s="12"/>
      <c r="E22" s="28"/>
    </row>
    <row r="23" spans="1:14">
      <c r="A23" s="40"/>
      <c r="B23" s="41" t="s">
        <v>52</v>
      </c>
      <c r="C23" s="95" t="s">
        <v>53</v>
      </c>
      <c r="D23" s="41"/>
      <c r="E23" s="42"/>
    </row>
    <row r="24" spans="1:14" ht="38.25">
      <c r="A24" s="33">
        <v>7</v>
      </c>
      <c r="B24" s="38" t="s">
        <v>54</v>
      </c>
      <c r="C24" s="34" t="s">
        <v>75</v>
      </c>
      <c r="D24" s="7" t="s">
        <v>12</v>
      </c>
      <c r="E24" s="36">
        <v>10</v>
      </c>
      <c r="J24" s="103"/>
    </row>
  </sheetData>
  <mergeCells count="5">
    <mergeCell ref="A1:E1"/>
    <mergeCell ref="A2:E2"/>
    <mergeCell ref="A3:E3"/>
    <mergeCell ref="C11:F11"/>
    <mergeCell ref="C13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C18" sqref="C18"/>
    </sheetView>
  </sheetViews>
  <sheetFormatPr defaultRowHeight="12.75"/>
  <cols>
    <col min="1" max="1" width="3.75" style="5" customWidth="1"/>
    <col min="2" max="2" width="11.125" style="81" customWidth="1"/>
    <col min="3" max="3" width="39.125" style="5" customWidth="1"/>
    <col min="4" max="4" width="5.625" style="5" customWidth="1"/>
    <col min="5" max="5" width="7.375" style="5" customWidth="1"/>
    <col min="6" max="6" width="7.5" style="5" customWidth="1"/>
    <col min="7" max="7" width="10.25" style="5" customWidth="1"/>
    <col min="8" max="8" width="9" style="5"/>
    <col min="9" max="9" width="8.375" style="5" bestFit="1" customWidth="1"/>
    <col min="10" max="16384" width="9" style="5"/>
  </cols>
  <sheetData>
    <row r="1" spans="1:16" ht="13.9" customHeight="1">
      <c r="A1" s="114" t="s">
        <v>21</v>
      </c>
      <c r="B1" s="114"/>
      <c r="C1" s="114"/>
      <c r="D1" s="114"/>
      <c r="E1" s="114"/>
      <c r="F1" s="114"/>
      <c r="G1" s="114"/>
    </row>
    <row r="2" spans="1:16" ht="16.149999999999999" customHeight="1">
      <c r="A2" s="115" t="s">
        <v>22</v>
      </c>
      <c r="B2" s="115"/>
      <c r="C2" s="115"/>
      <c r="D2" s="115"/>
      <c r="E2" s="115"/>
      <c r="F2" s="115"/>
      <c r="G2" s="115"/>
    </row>
    <row r="3" spans="1:16" ht="16.149999999999999" customHeight="1">
      <c r="A3" s="115" t="s">
        <v>73</v>
      </c>
      <c r="B3" s="115"/>
      <c r="C3" s="115"/>
      <c r="D3" s="115"/>
      <c r="E3" s="115"/>
      <c r="F3" s="115"/>
      <c r="G3" s="115"/>
    </row>
    <row r="4" spans="1:16" s="45" customFormat="1">
      <c r="A4" s="43"/>
      <c r="B4" s="44"/>
      <c r="C4" s="43"/>
      <c r="D4" s="43"/>
      <c r="E4" s="43"/>
      <c r="F4" s="43"/>
      <c r="G4" s="43"/>
    </row>
    <row r="5" spans="1:16" ht="25.5" customHeight="1">
      <c r="A5" s="116" t="s">
        <v>2</v>
      </c>
      <c r="B5" s="46" t="s">
        <v>23</v>
      </c>
      <c r="C5" s="118" t="s">
        <v>24</v>
      </c>
      <c r="D5" s="120" t="s">
        <v>25</v>
      </c>
      <c r="E5" s="121"/>
      <c r="F5" s="85" t="s">
        <v>26</v>
      </c>
      <c r="G5" s="85" t="s">
        <v>27</v>
      </c>
    </row>
    <row r="6" spans="1:16" s="50" customFormat="1" ht="49.5" customHeight="1">
      <c r="A6" s="117"/>
      <c r="B6" s="47" t="s">
        <v>28</v>
      </c>
      <c r="C6" s="119"/>
      <c r="D6" s="48" t="s">
        <v>29</v>
      </c>
      <c r="E6" s="49" t="s">
        <v>30</v>
      </c>
      <c r="F6" s="49" t="s">
        <v>31</v>
      </c>
      <c r="G6" s="49" t="s">
        <v>32</v>
      </c>
    </row>
    <row r="7" spans="1:16" s="50" customFormat="1" ht="12.75" customHeight="1">
      <c r="A7" s="96"/>
      <c r="B7" s="88" t="s">
        <v>42</v>
      </c>
      <c r="C7" s="89" t="s">
        <v>43</v>
      </c>
      <c r="D7" s="97"/>
      <c r="E7" s="98"/>
      <c r="F7" s="98"/>
      <c r="G7" s="98"/>
    </row>
    <row r="8" spans="1:16" s="50" customFormat="1" ht="12.75" customHeight="1">
      <c r="A8" s="96"/>
      <c r="B8" s="8" t="s">
        <v>55</v>
      </c>
      <c r="C8" s="92" t="s">
        <v>45</v>
      </c>
      <c r="D8" s="99"/>
      <c r="E8" s="96"/>
      <c r="F8" s="96"/>
      <c r="G8" s="96"/>
    </row>
    <row r="9" spans="1:16" s="50" customFormat="1" ht="39" customHeight="1">
      <c r="A9" s="100">
        <v>1</v>
      </c>
      <c r="B9" s="93" t="s">
        <v>56</v>
      </c>
      <c r="C9" s="93" t="s">
        <v>74</v>
      </c>
      <c r="D9" s="8" t="s">
        <v>47</v>
      </c>
      <c r="E9" s="10">
        <v>0.1</v>
      </c>
      <c r="F9" s="101">
        <v>1620.76</v>
      </c>
      <c r="G9" s="102">
        <f>E9*F9</f>
        <v>162.07600000000002</v>
      </c>
    </row>
    <row r="10" spans="1:16" s="59" customFormat="1" ht="13.15" customHeight="1">
      <c r="A10" s="51"/>
      <c r="B10" s="52" t="s">
        <v>7</v>
      </c>
      <c r="C10" s="27" t="s">
        <v>33</v>
      </c>
      <c r="D10" s="53"/>
      <c r="E10" s="54"/>
      <c r="F10" s="55"/>
      <c r="G10" s="56"/>
      <c r="H10" s="57"/>
      <c r="I10" s="57"/>
      <c r="J10" s="58"/>
      <c r="K10" s="57"/>
      <c r="L10" s="57"/>
      <c r="M10" s="57"/>
      <c r="N10" s="57"/>
      <c r="O10" s="57"/>
      <c r="P10" s="57"/>
    </row>
    <row r="11" spans="1:16" s="64" customFormat="1" ht="12.75" customHeight="1">
      <c r="A11" s="60"/>
      <c r="B11" s="17" t="s">
        <v>9</v>
      </c>
      <c r="C11" s="111" t="s">
        <v>10</v>
      </c>
      <c r="D11" s="112"/>
      <c r="E11" s="112"/>
      <c r="F11" s="113"/>
      <c r="G11" s="61"/>
      <c r="H11" s="62"/>
      <c r="I11" s="62"/>
      <c r="J11" s="63"/>
      <c r="K11" s="62"/>
      <c r="L11" s="62"/>
      <c r="M11" s="62"/>
      <c r="N11" s="62"/>
      <c r="O11" s="62"/>
      <c r="P11" s="62"/>
    </row>
    <row r="12" spans="1:16" s="67" customFormat="1" ht="51.75" customHeight="1">
      <c r="A12" s="16">
        <v>2</v>
      </c>
      <c r="B12" s="20" t="s">
        <v>34</v>
      </c>
      <c r="C12" s="21" t="s">
        <v>77</v>
      </c>
      <c r="D12" s="8" t="s">
        <v>12</v>
      </c>
      <c r="E12" s="22">
        <v>74</v>
      </c>
      <c r="F12" s="65">
        <v>1.82</v>
      </c>
      <c r="G12" s="66">
        <f>E12*F12</f>
        <v>134.68</v>
      </c>
      <c r="H12" s="62"/>
      <c r="I12" s="62"/>
      <c r="J12" s="63"/>
      <c r="K12" s="62"/>
      <c r="L12" s="62"/>
    </row>
    <row r="13" spans="1:16" s="67" customFormat="1" ht="14.25">
      <c r="A13" s="9"/>
      <c r="B13" s="17" t="s">
        <v>13</v>
      </c>
      <c r="C13" s="111" t="s">
        <v>35</v>
      </c>
      <c r="D13" s="112"/>
      <c r="E13" s="112"/>
      <c r="F13" s="113"/>
      <c r="G13" s="68"/>
      <c r="H13" s="62"/>
      <c r="I13" s="62"/>
      <c r="J13" s="63"/>
      <c r="K13" s="62"/>
      <c r="L13" s="62"/>
    </row>
    <row r="14" spans="1:16" s="67" customFormat="1" ht="53.25" customHeight="1">
      <c r="A14" s="16">
        <v>3</v>
      </c>
      <c r="B14" s="20" t="s">
        <v>57</v>
      </c>
      <c r="C14" s="21" t="s">
        <v>79</v>
      </c>
      <c r="D14" s="8" t="s">
        <v>12</v>
      </c>
      <c r="E14" s="22">
        <v>74</v>
      </c>
      <c r="F14" s="69">
        <v>22.5</v>
      </c>
      <c r="G14" s="10">
        <f>E14*F14</f>
        <v>1665</v>
      </c>
      <c r="H14" s="62"/>
      <c r="I14" s="62"/>
      <c r="J14" s="63"/>
      <c r="K14" s="62"/>
      <c r="L14" s="62"/>
    </row>
    <row r="15" spans="1:16">
      <c r="A15" s="11"/>
      <c r="B15" s="70" t="s">
        <v>15</v>
      </c>
      <c r="C15" s="71" t="s">
        <v>16</v>
      </c>
      <c r="D15" s="72"/>
      <c r="E15" s="72"/>
      <c r="F15" s="72"/>
      <c r="G15" s="73"/>
    </row>
    <row r="16" spans="1:16">
      <c r="A16" s="33"/>
      <c r="B16" s="74" t="s">
        <v>17</v>
      </c>
      <c r="C16" s="75" t="s">
        <v>18</v>
      </c>
      <c r="D16" s="76"/>
      <c r="E16" s="76"/>
      <c r="F16" s="77"/>
      <c r="G16" s="76"/>
    </row>
    <row r="17" spans="1:7" ht="51">
      <c r="A17" s="33">
        <v>4</v>
      </c>
      <c r="B17" s="34" t="s">
        <v>36</v>
      </c>
      <c r="C17" s="35" t="s">
        <v>80</v>
      </c>
      <c r="D17" s="7" t="s">
        <v>12</v>
      </c>
      <c r="E17" s="36">
        <v>65.900000000000006</v>
      </c>
      <c r="F17" s="36">
        <v>29.76</v>
      </c>
      <c r="G17" s="77">
        <f>F17*E17</f>
        <v>1961.1840000000002</v>
      </c>
    </row>
    <row r="18" spans="1:7" ht="51">
      <c r="A18" s="33">
        <v>5</v>
      </c>
      <c r="B18" s="34" t="s">
        <v>37</v>
      </c>
      <c r="C18" s="35" t="s">
        <v>82</v>
      </c>
      <c r="D18" s="7" t="s">
        <v>12</v>
      </c>
      <c r="E18" s="36">
        <v>65</v>
      </c>
      <c r="F18" s="77">
        <v>24.41</v>
      </c>
      <c r="G18" s="77">
        <f>F18*E18</f>
        <v>1586.65</v>
      </c>
    </row>
    <row r="19" spans="1:7" ht="12.75" customHeight="1">
      <c r="A19" s="104"/>
      <c r="B19" s="105" t="s">
        <v>49</v>
      </c>
      <c r="C19" s="106" t="s">
        <v>59</v>
      </c>
      <c r="D19" s="104"/>
      <c r="E19" s="107"/>
      <c r="F19" s="108"/>
      <c r="G19" s="108"/>
    </row>
    <row r="20" spans="1:7">
      <c r="A20" s="16"/>
      <c r="B20" s="30" t="s">
        <v>60</v>
      </c>
      <c r="C20" s="84" t="s">
        <v>61</v>
      </c>
      <c r="D20" s="8"/>
      <c r="E20" s="22"/>
      <c r="F20" s="36"/>
      <c r="G20" s="77"/>
    </row>
    <row r="21" spans="1:7" ht="39.75" customHeight="1">
      <c r="A21" s="16">
        <v>6</v>
      </c>
      <c r="B21" s="34" t="s">
        <v>64</v>
      </c>
      <c r="C21" s="21" t="s">
        <v>71</v>
      </c>
      <c r="D21" s="8" t="s">
        <v>63</v>
      </c>
      <c r="E21" s="22">
        <v>1</v>
      </c>
      <c r="F21" s="36">
        <v>337.6</v>
      </c>
      <c r="G21" s="77">
        <f>F21*E21</f>
        <v>337.6</v>
      </c>
    </row>
    <row r="22" spans="1:7" ht="12.75" customHeight="1">
      <c r="A22" s="26"/>
      <c r="B22" s="26" t="s">
        <v>50</v>
      </c>
      <c r="C22" s="78" t="s">
        <v>51</v>
      </c>
      <c r="D22" s="26"/>
      <c r="E22" s="52"/>
      <c r="F22" s="79"/>
      <c r="G22" s="79"/>
    </row>
    <row r="23" spans="1:7">
      <c r="A23" s="40"/>
      <c r="B23" s="41" t="s">
        <v>52</v>
      </c>
      <c r="C23" s="95" t="s">
        <v>53</v>
      </c>
      <c r="D23" s="41"/>
      <c r="E23" s="42"/>
      <c r="F23" s="77"/>
      <c r="G23" s="77"/>
    </row>
    <row r="24" spans="1:7" ht="51">
      <c r="A24" s="33">
        <v>7</v>
      </c>
      <c r="B24" s="34" t="s">
        <v>58</v>
      </c>
      <c r="C24" s="34" t="s">
        <v>81</v>
      </c>
      <c r="D24" s="7" t="s">
        <v>12</v>
      </c>
      <c r="E24" s="36">
        <v>10</v>
      </c>
      <c r="F24" s="69">
        <v>12</v>
      </c>
      <c r="G24" s="77">
        <f>F24*E24</f>
        <v>120</v>
      </c>
    </row>
    <row r="25" spans="1:7">
      <c r="A25" s="122" t="s">
        <v>38</v>
      </c>
      <c r="B25" s="122"/>
      <c r="C25" s="122"/>
      <c r="D25" s="122"/>
      <c r="E25" s="122"/>
      <c r="F25" s="122"/>
      <c r="G25" s="80">
        <f>SUM(G9:G24)</f>
        <v>5967.1900000000005</v>
      </c>
    </row>
    <row r="26" spans="1:7">
      <c r="A26" s="122" t="s">
        <v>39</v>
      </c>
      <c r="B26" s="122"/>
      <c r="C26" s="122"/>
      <c r="D26" s="122"/>
      <c r="E26" s="122"/>
      <c r="F26" s="122"/>
      <c r="G26" s="80">
        <f>G25*0.23</f>
        <v>1372.4537000000003</v>
      </c>
    </row>
    <row r="27" spans="1:7">
      <c r="A27" s="122" t="s">
        <v>40</v>
      </c>
      <c r="B27" s="122"/>
      <c r="C27" s="122"/>
      <c r="D27" s="122"/>
      <c r="E27" s="122"/>
      <c r="F27" s="122"/>
      <c r="G27" s="80">
        <f>SUM(G25:G26)</f>
        <v>7339.6437000000005</v>
      </c>
    </row>
    <row r="35" spans="2:9">
      <c r="G35" s="82"/>
    </row>
    <row r="36" spans="2:9">
      <c r="I36" s="83"/>
    </row>
    <row r="43" spans="2:9">
      <c r="B43" s="5"/>
      <c r="G43" s="82"/>
    </row>
  </sheetData>
  <mergeCells count="11">
    <mergeCell ref="C11:F11"/>
    <mergeCell ref="C13:F13"/>
    <mergeCell ref="A25:F25"/>
    <mergeCell ref="A26:F26"/>
    <mergeCell ref="A27:F27"/>
    <mergeCell ref="A1:G1"/>
    <mergeCell ref="A2:G2"/>
    <mergeCell ref="A3:G3"/>
    <mergeCell ref="A5:A6"/>
    <mergeCell ref="C5:C6"/>
    <mergeCell ref="D5:E5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Normal="100" workbookViewId="0">
      <selection activeCell="K23" sqref="K23"/>
    </sheetView>
  </sheetViews>
  <sheetFormatPr defaultRowHeight="12.75"/>
  <cols>
    <col min="1" max="1" width="3.75" style="5" customWidth="1"/>
    <col min="2" max="2" width="11.125" style="81" customWidth="1"/>
    <col min="3" max="3" width="39.125" style="5" customWidth="1"/>
    <col min="4" max="4" width="5.625" style="5" customWidth="1"/>
    <col min="5" max="5" width="7.375" style="5" customWidth="1"/>
    <col min="6" max="6" width="7.5" style="5" customWidth="1"/>
    <col min="7" max="7" width="10.25" style="5" customWidth="1"/>
    <col min="8" max="8" width="9" style="5"/>
    <col min="9" max="9" width="8.375" style="5" bestFit="1" customWidth="1"/>
    <col min="10" max="16384" width="9" style="5"/>
  </cols>
  <sheetData>
    <row r="1" spans="1:16" ht="13.9" customHeight="1">
      <c r="A1" s="114" t="s">
        <v>41</v>
      </c>
      <c r="B1" s="114"/>
      <c r="C1" s="114"/>
      <c r="D1" s="114"/>
      <c r="E1" s="114"/>
      <c r="F1" s="114"/>
      <c r="G1" s="114"/>
    </row>
    <row r="2" spans="1:16" ht="16.149999999999999" customHeight="1">
      <c r="A2" s="115" t="s">
        <v>22</v>
      </c>
      <c r="B2" s="115"/>
      <c r="C2" s="115"/>
      <c r="D2" s="115"/>
      <c r="E2" s="115"/>
      <c r="F2" s="115"/>
      <c r="G2" s="115"/>
    </row>
    <row r="3" spans="1:16" ht="16.149999999999999" customHeight="1">
      <c r="A3" s="115" t="s">
        <v>73</v>
      </c>
      <c r="B3" s="115"/>
      <c r="C3" s="115"/>
      <c r="D3" s="115"/>
      <c r="E3" s="115"/>
      <c r="F3" s="115"/>
      <c r="G3" s="115"/>
    </row>
    <row r="4" spans="1:16" s="45" customFormat="1">
      <c r="A4" s="43"/>
      <c r="B4" s="44"/>
      <c r="C4" s="43"/>
      <c r="D4" s="43"/>
      <c r="E4" s="43"/>
      <c r="F4" s="43"/>
      <c r="G4" s="43"/>
    </row>
    <row r="5" spans="1:16" ht="25.5" customHeight="1">
      <c r="A5" s="116" t="s">
        <v>2</v>
      </c>
      <c r="B5" s="46" t="s">
        <v>23</v>
      </c>
      <c r="C5" s="118" t="s">
        <v>24</v>
      </c>
      <c r="D5" s="120" t="s">
        <v>25</v>
      </c>
      <c r="E5" s="121"/>
      <c r="F5" s="85" t="s">
        <v>26</v>
      </c>
      <c r="G5" s="85" t="s">
        <v>27</v>
      </c>
    </row>
    <row r="6" spans="1:16" s="50" customFormat="1" ht="49.5" customHeight="1">
      <c r="A6" s="117"/>
      <c r="B6" s="47" t="s">
        <v>28</v>
      </c>
      <c r="C6" s="119"/>
      <c r="D6" s="48" t="s">
        <v>29</v>
      </c>
      <c r="E6" s="49" t="s">
        <v>30</v>
      </c>
      <c r="F6" s="49" t="s">
        <v>31</v>
      </c>
      <c r="G6" s="49" t="s">
        <v>32</v>
      </c>
    </row>
    <row r="7" spans="1:16" s="50" customFormat="1" ht="12.75" customHeight="1">
      <c r="A7" s="96"/>
      <c r="B7" s="88" t="s">
        <v>42</v>
      </c>
      <c r="C7" s="89" t="s">
        <v>43</v>
      </c>
      <c r="D7" s="97"/>
      <c r="E7" s="98"/>
      <c r="F7" s="98"/>
      <c r="G7" s="98"/>
    </row>
    <row r="8" spans="1:16" s="50" customFormat="1" ht="12.75" customHeight="1">
      <c r="A8" s="96"/>
      <c r="B8" s="8" t="s">
        <v>55</v>
      </c>
      <c r="C8" s="92" t="s">
        <v>45</v>
      </c>
      <c r="D8" s="99"/>
      <c r="E8" s="96"/>
      <c r="F8" s="96"/>
      <c r="G8" s="96"/>
    </row>
    <row r="9" spans="1:16" s="50" customFormat="1" ht="39" customHeight="1">
      <c r="A9" s="100">
        <v>1</v>
      </c>
      <c r="B9" s="93" t="s">
        <v>56</v>
      </c>
      <c r="C9" s="93" t="s">
        <v>66</v>
      </c>
      <c r="D9" s="8" t="s">
        <v>47</v>
      </c>
      <c r="E9" s="10">
        <v>0.1</v>
      </c>
      <c r="F9" s="101"/>
      <c r="G9" s="102"/>
    </row>
    <row r="10" spans="1:16" s="59" customFormat="1" ht="13.15" customHeight="1">
      <c r="A10" s="51"/>
      <c r="B10" s="52" t="s">
        <v>7</v>
      </c>
      <c r="C10" s="27" t="s">
        <v>33</v>
      </c>
      <c r="D10" s="53"/>
      <c r="E10" s="54"/>
      <c r="F10" s="55"/>
      <c r="G10" s="56"/>
      <c r="H10" s="57"/>
      <c r="I10" s="57"/>
      <c r="J10" s="58"/>
      <c r="K10" s="57"/>
      <c r="L10" s="57"/>
      <c r="M10" s="57"/>
      <c r="N10" s="57"/>
      <c r="O10" s="57"/>
      <c r="P10" s="57"/>
    </row>
    <row r="11" spans="1:16" s="64" customFormat="1" ht="12.75" customHeight="1">
      <c r="A11" s="60"/>
      <c r="B11" s="17" t="s">
        <v>9</v>
      </c>
      <c r="C11" s="111" t="s">
        <v>10</v>
      </c>
      <c r="D11" s="112"/>
      <c r="E11" s="112"/>
      <c r="F11" s="113"/>
      <c r="G11" s="61"/>
      <c r="H11" s="62"/>
      <c r="I11" s="62"/>
      <c r="J11" s="63"/>
      <c r="K11" s="62"/>
      <c r="L11" s="62"/>
      <c r="M11" s="62"/>
      <c r="N11" s="62"/>
      <c r="O11" s="62"/>
      <c r="P11" s="62"/>
    </row>
    <row r="12" spans="1:16" s="67" customFormat="1" ht="51.75" customHeight="1">
      <c r="A12" s="16">
        <v>2</v>
      </c>
      <c r="B12" s="20" t="s">
        <v>34</v>
      </c>
      <c r="C12" s="21" t="s">
        <v>67</v>
      </c>
      <c r="D12" s="8" t="s">
        <v>12</v>
      </c>
      <c r="E12" s="22">
        <v>74</v>
      </c>
      <c r="F12" s="65"/>
      <c r="G12" s="66"/>
      <c r="H12" s="62"/>
      <c r="I12" s="62"/>
      <c r="J12" s="63"/>
      <c r="K12" s="62"/>
      <c r="L12" s="62"/>
    </row>
    <row r="13" spans="1:16" s="67" customFormat="1" ht="14.25">
      <c r="A13" s="9"/>
      <c r="B13" s="17" t="s">
        <v>13</v>
      </c>
      <c r="C13" s="111" t="s">
        <v>35</v>
      </c>
      <c r="D13" s="112"/>
      <c r="E13" s="112"/>
      <c r="F13" s="113"/>
      <c r="G13" s="68"/>
      <c r="H13" s="62"/>
      <c r="I13" s="62"/>
      <c r="J13" s="63"/>
      <c r="K13" s="62"/>
      <c r="L13" s="62"/>
    </row>
    <row r="14" spans="1:16" s="67" customFormat="1" ht="53.25" customHeight="1">
      <c r="A14" s="16">
        <v>3</v>
      </c>
      <c r="B14" s="20" t="s">
        <v>57</v>
      </c>
      <c r="C14" s="21" t="s">
        <v>68</v>
      </c>
      <c r="D14" s="8" t="s">
        <v>12</v>
      </c>
      <c r="E14" s="22">
        <v>74</v>
      </c>
      <c r="F14" s="69"/>
      <c r="G14" s="10"/>
      <c r="H14" s="62"/>
      <c r="I14" s="62"/>
      <c r="J14" s="63"/>
      <c r="K14" s="62"/>
      <c r="L14" s="62"/>
    </row>
    <row r="15" spans="1:16">
      <c r="A15" s="11"/>
      <c r="B15" s="70" t="s">
        <v>15</v>
      </c>
      <c r="C15" s="71" t="s">
        <v>16</v>
      </c>
      <c r="D15" s="72"/>
      <c r="E15" s="72"/>
      <c r="F15" s="72"/>
      <c r="G15" s="73"/>
    </row>
    <row r="16" spans="1:16">
      <c r="A16" s="33"/>
      <c r="B16" s="74" t="s">
        <v>17</v>
      </c>
      <c r="C16" s="75" t="s">
        <v>18</v>
      </c>
      <c r="D16" s="76"/>
      <c r="E16" s="76"/>
      <c r="F16" s="77"/>
      <c r="G16" s="76"/>
    </row>
    <row r="17" spans="1:7" ht="51">
      <c r="A17" s="33">
        <v>4</v>
      </c>
      <c r="B17" s="34" t="s">
        <v>36</v>
      </c>
      <c r="C17" s="35" t="s">
        <v>69</v>
      </c>
      <c r="D17" s="7" t="s">
        <v>12</v>
      </c>
      <c r="E17" s="36">
        <v>65.900000000000006</v>
      </c>
      <c r="F17" s="36"/>
      <c r="G17" s="77"/>
    </row>
    <row r="18" spans="1:7" ht="51">
      <c r="A18" s="33">
        <v>5</v>
      </c>
      <c r="B18" s="34" t="s">
        <v>37</v>
      </c>
      <c r="C18" s="35" t="s">
        <v>70</v>
      </c>
      <c r="D18" s="7" t="s">
        <v>12</v>
      </c>
      <c r="E18" s="36">
        <v>65</v>
      </c>
      <c r="F18" s="77"/>
      <c r="G18" s="77"/>
    </row>
    <row r="19" spans="1:7" ht="12.75" customHeight="1">
      <c r="A19" s="104"/>
      <c r="B19" s="105" t="s">
        <v>49</v>
      </c>
      <c r="C19" s="106" t="s">
        <v>59</v>
      </c>
      <c r="D19" s="104"/>
      <c r="E19" s="107"/>
      <c r="F19" s="108"/>
      <c r="G19" s="108"/>
    </row>
    <row r="20" spans="1:7">
      <c r="A20" s="16"/>
      <c r="B20" s="30" t="s">
        <v>60</v>
      </c>
      <c r="C20" s="84" t="s">
        <v>61</v>
      </c>
      <c r="D20" s="8"/>
      <c r="E20" s="22"/>
      <c r="F20" s="36"/>
      <c r="G20" s="77"/>
    </row>
    <row r="21" spans="1:7" ht="51">
      <c r="A21" s="16">
        <v>6</v>
      </c>
      <c r="B21" s="34" t="s">
        <v>64</v>
      </c>
      <c r="C21" s="21" t="s">
        <v>71</v>
      </c>
      <c r="D21" s="8" t="s">
        <v>63</v>
      </c>
      <c r="E21" s="22">
        <v>1</v>
      </c>
      <c r="F21" s="36"/>
      <c r="G21" s="77"/>
    </row>
    <row r="22" spans="1:7" ht="12.75" customHeight="1">
      <c r="A22" s="26"/>
      <c r="B22" s="26" t="s">
        <v>50</v>
      </c>
      <c r="C22" s="78" t="s">
        <v>51</v>
      </c>
      <c r="D22" s="26"/>
      <c r="E22" s="52"/>
      <c r="F22" s="79"/>
      <c r="G22" s="79"/>
    </row>
    <row r="23" spans="1:7">
      <c r="A23" s="40"/>
      <c r="B23" s="41" t="s">
        <v>52</v>
      </c>
      <c r="C23" s="95" t="s">
        <v>53</v>
      </c>
      <c r="D23" s="41"/>
      <c r="E23" s="42"/>
      <c r="F23" s="77"/>
      <c r="G23" s="77"/>
    </row>
    <row r="24" spans="1:7" ht="51">
      <c r="A24" s="33">
        <v>7</v>
      </c>
      <c r="B24" s="34" t="s">
        <v>58</v>
      </c>
      <c r="C24" s="34" t="s">
        <v>72</v>
      </c>
      <c r="D24" s="7" t="s">
        <v>12</v>
      </c>
      <c r="E24" s="36">
        <v>10</v>
      </c>
      <c r="F24" s="69"/>
      <c r="G24" s="77"/>
    </row>
    <row r="25" spans="1:7">
      <c r="A25" s="122" t="s">
        <v>38</v>
      </c>
      <c r="B25" s="122"/>
      <c r="C25" s="122"/>
      <c r="D25" s="122"/>
      <c r="E25" s="122"/>
      <c r="F25" s="122"/>
      <c r="G25" s="80"/>
    </row>
    <row r="26" spans="1:7">
      <c r="A26" s="122" t="s">
        <v>39</v>
      </c>
      <c r="B26" s="122"/>
      <c r="C26" s="122"/>
      <c r="D26" s="122"/>
      <c r="E26" s="122"/>
      <c r="F26" s="122"/>
      <c r="G26" s="80"/>
    </row>
    <row r="27" spans="1:7">
      <c r="A27" s="122" t="s">
        <v>40</v>
      </c>
      <c r="B27" s="122"/>
      <c r="C27" s="122"/>
      <c r="D27" s="122"/>
      <c r="E27" s="122"/>
      <c r="F27" s="122"/>
      <c r="G27" s="80"/>
    </row>
    <row r="35" spans="2:9">
      <c r="G35" s="82"/>
    </row>
    <row r="36" spans="2:9">
      <c r="I36" s="83"/>
    </row>
    <row r="43" spans="2:9">
      <c r="B43" s="5"/>
      <c r="G43" s="82"/>
    </row>
  </sheetData>
  <mergeCells count="11">
    <mergeCell ref="C11:F11"/>
    <mergeCell ref="C13:F13"/>
    <mergeCell ref="A25:F25"/>
    <mergeCell ref="A26:F26"/>
    <mergeCell ref="A27:F27"/>
    <mergeCell ref="A1:G1"/>
    <mergeCell ref="A2:G2"/>
    <mergeCell ref="A3:G3"/>
    <mergeCell ref="A5:A6"/>
    <mergeCell ref="C5:C6"/>
    <mergeCell ref="D5:E5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przedmiar Więckowice 9</vt:lpstr>
      <vt:lpstr>koszt,inwest.Więckowice 9</vt:lpstr>
      <vt:lpstr>koszt,ofert.Więckowice 9</vt:lpstr>
      <vt:lpstr>'koszt,ofert.Więckowice 9'!Obszar_wydruku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2018-06-18T10:23:28Z</cp:lastPrinted>
  <dcterms:created xsi:type="dcterms:W3CDTF">2018-02-17T19:32:18Z</dcterms:created>
  <dcterms:modified xsi:type="dcterms:W3CDTF">2018-06-18T10:23:31Z</dcterms:modified>
</cp:coreProperties>
</file>